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Mårtens\Dropbox\Per Mårtens\Affärsutveckling Svensk Elitbandy\Mallar\"/>
    </mc:Choice>
  </mc:AlternateContent>
  <xr:revisionPtr revIDLastSave="0" documentId="8_{F4DC38C6-AB5B-47A0-AB91-FBC4A9A18EDE}" xr6:coauthVersionLast="47" xr6:coauthVersionMax="47" xr10:uidLastSave="{00000000-0000-0000-0000-000000000000}"/>
  <bookViews>
    <workbookView xWindow="28680" yWindow="-120" windowWidth="29040" windowHeight="15720" tabRatio="814" xr2:uid="{A8789B8E-2E54-4BF5-A4A6-44D88075E2FD}"/>
  </bookViews>
  <sheets>
    <sheet name="SUMMERING" sheetId="1" r:id="rId1"/>
    <sheet name="Exponering" sheetId="2" r:id="rId2"/>
    <sheet name="Hållbarhet-Samhällsengagemang" sheetId="3" r:id="rId3"/>
    <sheet name="Nätverksträffar" sheetId="4" r:id="rId4"/>
    <sheet name="Hospitality" sheetId="5" r:id="rId5"/>
    <sheet name="Spelare" sheetId="6" r:id="rId6"/>
    <sheet name="Digital marknadsföring" sheetId="7" r:id="rId7"/>
    <sheet name="Events" sheetId="8" r:id="rId8"/>
    <sheet name="Association" sheetId="9" r:id="rId9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6" l="1"/>
  <c r="C8" i="1" s="1"/>
  <c r="B11" i="1"/>
  <c r="C10" i="1"/>
  <c r="C9" i="1"/>
  <c r="A6" i="7"/>
  <c r="A6" i="8"/>
  <c r="C7" i="1"/>
  <c r="C6" i="5"/>
  <c r="D6" i="5"/>
  <c r="E6" i="5"/>
  <c r="B6" i="5"/>
  <c r="C6" i="1"/>
  <c r="A6" i="4"/>
  <c r="D6" i="3"/>
  <c r="E6" i="3" s="1"/>
  <c r="C5" i="1" s="1"/>
  <c r="F6" i="2"/>
  <c r="G6" i="2" s="1"/>
  <c r="F10" i="2"/>
  <c r="F8" i="2"/>
  <c r="G8" i="2" s="1"/>
  <c r="G10" i="2"/>
  <c r="C4" i="1" l="1"/>
  <c r="C12" i="1" s="1"/>
  <c r="C15" i="1" s="1"/>
</calcChain>
</file>

<file path=xl/sharedStrings.xml><?xml version="1.0" encoding="utf-8"?>
<sst xmlns="http://schemas.openxmlformats.org/spreadsheetml/2006/main" count="68" uniqueCount="49">
  <si>
    <t>Värdering sponsorerbjudande</t>
  </si>
  <si>
    <t>Exponering</t>
  </si>
  <si>
    <t>Värde SEK</t>
  </si>
  <si>
    <t>Hållbarhet/Samhällsengagemang</t>
  </si>
  <si>
    <t>Nätverksträffar</t>
  </si>
  <si>
    <t>Hospitality</t>
  </si>
  <si>
    <t>Digital marknadsföring</t>
  </si>
  <si>
    <t>Events</t>
  </si>
  <si>
    <t>Spelare</t>
  </si>
  <si>
    <t>Association</t>
  </si>
  <si>
    <t>Dräkt</t>
  </si>
  <si>
    <t>Skylt</t>
  </si>
  <si>
    <t>LED</t>
  </si>
  <si>
    <t>Räckvidd</t>
  </si>
  <si>
    <t>Värde per kontakt</t>
  </si>
  <si>
    <t>Medievärde SEK</t>
  </si>
  <si>
    <t>+</t>
  </si>
  <si>
    <t>Publikvärde SEK</t>
  </si>
  <si>
    <t>MEDIA</t>
  </si>
  <si>
    <t>PUBLIK</t>
  </si>
  <si>
    <t>TOTALVÄRDE SEK</t>
  </si>
  <si>
    <t>Hållbarhet / Samhällsengagemang</t>
  </si>
  <si>
    <t>Synlighet</t>
  </si>
  <si>
    <t>Aktivering*</t>
  </si>
  <si>
    <t>*Exempelvis event med företagets medarbetare</t>
  </si>
  <si>
    <t>Träffar under ett år</t>
  </si>
  <si>
    <t>Biljetter</t>
  </si>
  <si>
    <t>Klubbstolar</t>
  </si>
  <si>
    <t>Loge</t>
  </si>
  <si>
    <t>Mat &amp; dryck</t>
  </si>
  <si>
    <t>Antal</t>
  </si>
  <si>
    <t>Värde per enhet</t>
  </si>
  <si>
    <t>Antal digitala följare i era kanaler (sociala medier, hemsida, nyhetsbrev etc.)</t>
  </si>
  <si>
    <t>Antal tillfällen per år</t>
  </si>
  <si>
    <t>Nyttja spelare i aktivitet hos sponsorn</t>
  </si>
  <si>
    <t>Värde per träff för 2 deltagare från sponsorföretaget</t>
  </si>
  <si>
    <t>A S S O C I A T I O N</t>
  </si>
  <si>
    <t>SPORTSLIG INVESTERING</t>
  </si>
  <si>
    <t>SAMHÄLLSINVESTERING</t>
  </si>
  <si>
    <t>MARKNADSINVESTERING</t>
  </si>
  <si>
    <t>TOTAL INVESTERING</t>
  </si>
  <si>
    <t>Räckvidd; alla följare i sociala medier + nyhetsbrev + hemsida</t>
  </si>
  <si>
    <t>Frekvens; x gånger per år</t>
  </si>
  <si>
    <t>Spela in film med spelaren</t>
  </si>
  <si>
    <t>Matchvärdskap med publikaktivering och 10 biljetter med mat</t>
  </si>
  <si>
    <t>Föreläsning från klubbens tränare ute hos partnerföretaget</t>
  </si>
  <si>
    <t>50-80 procent ökat gillande kan era partners uppnå om de "gnuggar sig" mot ert klubbvarumärke!</t>
  </si>
  <si>
    <t>Totalvärde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</si>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</sst>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3" fontId="0" fillId="0" borderId="0" xfId="0" applyNumberFormat="1"/>
    <xf numFmtId="3" fontId="2" fillId="0" borderId="0" xfId="0" applyNumberFormat="1" applyFont="1"/>
    <xf numFmtId="0" fontId="0" fillId="0" borderId="1" xfId="0" applyBorder="1"/>
    <xf numFmtId="0" fontId="2" fillId="0" borderId="1" xfId="0" applyFont="1" applyBorder="1"/>
    <xf numFmtId="3" fontId="1" fillId="8" borderId="0" xfId="0" applyNumberFormat="1" applyFont="1" applyFill="1"/>
    <xf numFmtId="3" fontId="1" fillId="0" borderId="0" xfId="0" applyNumberFormat="1" applyFont="1"/>
    <xf numFmtId="0" fontId="4" fillId="0" borderId="0" xfId="0" applyFont="1"/>
    <xf numFmtId="0" fontId="5" fillId="0" borderId="0" xfId="0" applyFont="1"/>
    <xf numFmtId="3" fontId="2" fillId="4" borderId="0" xfId="0" applyNumberFormat="1" applyFont="1" applyFill="1"/>
    <xf numFmtId="3" fontId="1" fillId="5" borderId="0" xfId="0" applyNumberFormat="1" applyFont="1" applyFill="1"/>
    <xf numFmtId="3" fontId="1" fillId="3" borderId="0" xfId="0" applyNumberFormat="1" applyFont="1" applyFill="1"/>
    <xf numFmtId="3" fontId="1" fillId="6" borderId="0" xfId="0" applyNumberFormat="1" applyFont="1" applyFill="1"/>
    <xf numFmtId="3" fontId="1" fillId="10" borderId="0" xfId="0" applyNumberFormat="1" applyFont="1" applyFill="1"/>
    <xf numFmtId="3" fontId="1" fillId="9" borderId="0" xfId="0" applyNumberFormat="1" applyFont="1" applyFill="1"/>
    <xf numFmtId="3" fontId="1" fillId="7" borderId="0" xfId="0" applyNumberFormat="1" applyFont="1" applyFill="1"/>
    <xf numFmtId="3" fontId="1" fillId="8" borderId="2" xfId="0" applyNumberFormat="1" applyFont="1" applyFill="1" applyBorder="1"/>
    <xf numFmtId="3" fontId="1" fillId="2" borderId="3" xfId="0" applyNumberFormat="1" applyFont="1" applyFill="1" applyBorder="1"/>
    <xf numFmtId="0" fontId="6" fillId="0" borderId="0" xfId="0" applyFont="1"/>
    <xf numFmtId="0" fontId="6" fillId="0" borderId="4" xfId="0" applyFont="1" applyBorder="1"/>
    <xf numFmtId="0" fontId="0" fillId="0" borderId="4" xfId="0" applyBorder="1"/>
    <xf numFmtId="3" fontId="2" fillId="0" borderId="4" xfId="0" applyNumberFormat="1" applyFont="1" applyBorder="1"/>
    <xf numFmtId="3" fontId="5" fillId="0" borderId="0" xfId="0" applyNumberFormat="1" applyFont="1"/>
    <xf numFmtId="0" fontId="7" fillId="0" borderId="0" xfId="0" applyFont="1"/>
    <xf numFmtId="3" fontId="2" fillId="11" borderId="0" xfId="0" applyNumberFormat="1" applyFont="1" applyFill="1"/>
    <xf numFmtId="3" fontId="0" fillId="11" borderId="0" xfId="0" applyNumberFormat="1" applyFill="1"/>
    <xf numFmtId="0" fontId="0" fillId="11" borderId="0" xfId="0" applyFill="1"/>
    <xf numFmtId="0" fontId="2" fillId="0" borderId="0" xfId="0" applyFont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8" xfId="0" applyFont="1" applyBorder="1"/>
    <xf numFmtId="3" fontId="2" fillId="0" borderId="1" xfId="0" applyNumberFormat="1" applyFont="1" applyBorder="1"/>
    <xf numFmtId="0" fontId="1" fillId="9" borderId="2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3" fontId="1" fillId="9" borderId="1" xfId="0" applyNumberFormat="1" applyFont="1" applyFill="1" applyBorder="1" applyAlignment="1">
      <alignment horizontal="right"/>
    </xf>
    <xf numFmtId="3" fontId="2" fillId="9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0A6F2-8040-42CC-9CAC-4F3D84AA6C17}">
  <dimension ref="A1:C16"/>
  <sheetViews>
    <sheetView tabSelected="1" workbookViewId="0">
      <selection activeCell="E7" sqref="E7"/>
    </sheetView>
  </sheetViews>
  <sheetFormatPr defaultColWidth="31.81640625" defaultRowHeight="23.4" customHeight="1" x14ac:dyDescent="0.35"/>
  <cols>
    <col min="1" max="1" width="41.36328125" customWidth="1"/>
    <col min="2" max="2" width="3.36328125" customWidth="1"/>
    <col min="3" max="3" width="12.08984375" customWidth="1"/>
  </cols>
  <sheetData>
    <row r="1" spans="1:3" ht="23.4" customHeight="1" x14ac:dyDescent="0.45">
      <c r="A1" s="2" t="s">
        <v>0</v>
      </c>
      <c r="B1" s="2"/>
    </row>
    <row r="2" spans="1:3" ht="15" customHeight="1" x14ac:dyDescent="0.35"/>
    <row r="3" spans="1:3" ht="23.4" customHeight="1" thickBot="1" x14ac:dyDescent="0.4">
      <c r="A3" s="21" t="s">
        <v>39</v>
      </c>
      <c r="C3" s="30" t="s">
        <v>2</v>
      </c>
    </row>
    <row r="4" spans="1:3" ht="23.4" customHeight="1" x14ac:dyDescent="0.35">
      <c r="A4" s="31" t="s">
        <v>1</v>
      </c>
      <c r="B4" s="37" t="s">
        <v>36</v>
      </c>
      <c r="C4" s="19">
        <f>(Exponering!G6+Exponering!G8+Exponering!G10)</f>
        <v>180000</v>
      </c>
    </row>
    <row r="5" spans="1:3" ht="23.4" customHeight="1" x14ac:dyDescent="0.35">
      <c r="A5" s="32" t="s">
        <v>3</v>
      </c>
      <c r="B5" s="38"/>
      <c r="C5" s="12">
        <f>('Hållbarhet-Samhällsengagemang'!E6)</f>
        <v>84000</v>
      </c>
    </row>
    <row r="6" spans="1:3" ht="23.4" customHeight="1" x14ac:dyDescent="0.35">
      <c r="A6" s="32" t="s">
        <v>4</v>
      </c>
      <c r="B6" s="38"/>
      <c r="C6" s="13">
        <f>(Nätverksträffar!A6)</f>
        <v>30000</v>
      </c>
    </row>
    <row r="7" spans="1:3" ht="23.4" customHeight="1" x14ac:dyDescent="0.35">
      <c r="A7" s="32" t="s">
        <v>5</v>
      </c>
      <c r="B7" s="38"/>
      <c r="C7" s="14">
        <f>(Hospitality!B6+Hospitality!C6+Hospitality!D6+Hospitality!E6)</f>
        <v>32000</v>
      </c>
    </row>
    <row r="8" spans="1:3" ht="23.4" customHeight="1" x14ac:dyDescent="0.35">
      <c r="A8" s="32" t="s">
        <v>8</v>
      </c>
      <c r="B8" s="38"/>
      <c r="C8" s="15">
        <f>(Spelare!A6)</f>
        <v>25000</v>
      </c>
    </row>
    <row r="9" spans="1:3" ht="23.4" customHeight="1" x14ac:dyDescent="0.35">
      <c r="A9" s="32" t="s">
        <v>6</v>
      </c>
      <c r="B9" s="38"/>
      <c r="C9" s="18">
        <f>('Digital marknadsföring'!A6)</f>
        <v>25000</v>
      </c>
    </row>
    <row r="10" spans="1:3" ht="23.4" customHeight="1" x14ac:dyDescent="0.35">
      <c r="A10" s="33" t="s">
        <v>7</v>
      </c>
      <c r="B10" s="39"/>
      <c r="C10" s="20">
        <f>(Events!A6)</f>
        <v>35000</v>
      </c>
    </row>
    <row r="11" spans="1:3" ht="23.4" customHeight="1" thickBot="1" x14ac:dyDescent="0.4">
      <c r="A11" s="34" t="s">
        <v>9</v>
      </c>
      <c r="B11" s="40">
        <f>(Association!A6)</f>
        <v>50000</v>
      </c>
      <c r="C11" s="41"/>
    </row>
    <row r="12" spans="1:3" ht="23.4" customHeight="1" thickBot="1" x14ac:dyDescent="0.4">
      <c r="A12" s="35" t="s">
        <v>48</v>
      </c>
      <c r="B12" s="7"/>
      <c r="C12" s="36">
        <f>SUM(C4:C11)</f>
        <v>411000</v>
      </c>
    </row>
    <row r="13" spans="1:3" ht="23.4" customHeight="1" x14ac:dyDescent="0.35">
      <c r="A13" s="21" t="s">
        <v>37</v>
      </c>
      <c r="B13" s="1"/>
      <c r="C13" s="27">
        <v>100000</v>
      </c>
    </row>
    <row r="14" spans="1:3" ht="23.4" customHeight="1" x14ac:dyDescent="0.35">
      <c r="A14" s="21" t="s">
        <v>38</v>
      </c>
      <c r="B14" s="1"/>
      <c r="C14" s="27">
        <v>150000</v>
      </c>
    </row>
    <row r="15" spans="1:3" ht="34.75" customHeight="1" thickBot="1" x14ac:dyDescent="0.4">
      <c r="A15" s="22" t="s">
        <v>40</v>
      </c>
      <c r="B15" s="23"/>
      <c r="C15" s="24">
        <f>(C12+C13+C14)</f>
        <v>661000</v>
      </c>
    </row>
    <row r="16" spans="1:3" ht="23.4" customHeight="1" thickTop="1" x14ac:dyDescent="0.35"/>
  </sheetData>
  <mergeCells count="2">
    <mergeCell ref="B4:B10"/>
    <mergeCell ref="B11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982FD-BE67-4BE9-B31E-A9C1BB25D25B}">
  <sheetPr>
    <tabColor rgb="FFFF0000"/>
  </sheetPr>
  <dimension ref="A1:L11"/>
  <sheetViews>
    <sheetView workbookViewId="0">
      <selection activeCell="D22" sqref="D22"/>
    </sheetView>
  </sheetViews>
  <sheetFormatPr defaultRowHeight="14.5" x14ac:dyDescent="0.35"/>
  <cols>
    <col min="1" max="7" width="18.36328125" customWidth="1"/>
  </cols>
  <sheetData>
    <row r="1" spans="1:12" ht="21" x14ac:dyDescent="0.5">
      <c r="A1" s="10" t="s">
        <v>1</v>
      </c>
    </row>
    <row r="4" spans="1:12" ht="15" thickBot="1" x14ac:dyDescent="0.4">
      <c r="B4" s="7" t="s">
        <v>18</v>
      </c>
      <c r="C4" s="1"/>
      <c r="D4" s="7" t="s">
        <v>19</v>
      </c>
      <c r="E4" s="6"/>
      <c r="F4" s="6"/>
    </row>
    <row r="5" spans="1:12" ht="15" thickBot="1" x14ac:dyDescent="0.4">
      <c r="A5" s="6"/>
      <c r="B5" s="7" t="s">
        <v>15</v>
      </c>
      <c r="C5" s="6"/>
      <c r="D5" s="7" t="s">
        <v>13</v>
      </c>
      <c r="E5" s="7" t="s">
        <v>14</v>
      </c>
      <c r="F5" s="7" t="s">
        <v>17</v>
      </c>
      <c r="G5" s="7" t="s">
        <v>20</v>
      </c>
      <c r="L5" s="1"/>
    </row>
    <row r="6" spans="1:12" ht="24" customHeight="1" x14ac:dyDescent="0.35">
      <c r="A6" s="1" t="s">
        <v>10</v>
      </c>
      <c r="B6" s="27">
        <v>100000</v>
      </c>
      <c r="C6" s="3" t="s">
        <v>16</v>
      </c>
      <c r="D6" s="28">
        <v>20000</v>
      </c>
      <c r="E6" s="29">
        <v>1</v>
      </c>
      <c r="F6" s="5">
        <f t="shared" ref="F6" si="0">(D6*E6)</f>
        <v>20000</v>
      </c>
      <c r="G6" s="8">
        <f>(B6+F6)</f>
        <v>120000</v>
      </c>
    </row>
    <row r="7" spans="1:12" x14ac:dyDescent="0.35">
      <c r="A7" s="1"/>
      <c r="B7" s="5"/>
      <c r="D7" s="4"/>
      <c r="F7" s="5"/>
      <c r="G7" s="9"/>
    </row>
    <row r="8" spans="1:12" ht="24.65" customHeight="1" x14ac:dyDescent="0.35">
      <c r="A8" s="1" t="s">
        <v>11</v>
      </c>
      <c r="B8" s="27">
        <v>20000</v>
      </c>
      <c r="C8" s="3" t="s">
        <v>16</v>
      </c>
      <c r="D8" s="28">
        <v>30000</v>
      </c>
      <c r="E8" s="29">
        <v>0.5</v>
      </c>
      <c r="F8" s="5">
        <f>(D8*E8)</f>
        <v>15000</v>
      </c>
      <c r="G8" s="8">
        <f t="shared" ref="G8:G10" si="1">(B8+F8)</f>
        <v>35000</v>
      </c>
    </row>
    <row r="9" spans="1:12" x14ac:dyDescent="0.35">
      <c r="A9" s="1"/>
      <c r="B9" s="5"/>
      <c r="D9" s="4"/>
      <c r="F9" s="5"/>
      <c r="G9" s="9"/>
    </row>
    <row r="10" spans="1:12" ht="25.75" customHeight="1" x14ac:dyDescent="0.35">
      <c r="A10" s="1" t="s">
        <v>12</v>
      </c>
      <c r="B10" s="27">
        <v>20000</v>
      </c>
      <c r="C10" s="3" t="s">
        <v>16</v>
      </c>
      <c r="D10" s="28">
        <v>10000</v>
      </c>
      <c r="E10" s="29">
        <v>0.5</v>
      </c>
      <c r="F10" s="5">
        <f t="shared" ref="F10" si="2">(D10*E10)</f>
        <v>5000</v>
      </c>
      <c r="G10" s="8">
        <f t="shared" si="1"/>
        <v>25000</v>
      </c>
    </row>
    <row r="11" spans="1:12" x14ac:dyDescent="0.35">
      <c r="F1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97EB-CC4B-4325-9633-F18D5F719E7C}">
  <sheetPr>
    <tabColor rgb="FFFFFF00"/>
  </sheetPr>
  <dimension ref="A1:F12"/>
  <sheetViews>
    <sheetView zoomScale="98" workbookViewId="0">
      <selection activeCell="D10" sqref="D10"/>
    </sheetView>
  </sheetViews>
  <sheetFormatPr defaultRowHeight="14.5" x14ac:dyDescent="0.35"/>
  <cols>
    <col min="1" max="7" width="14.90625" customWidth="1"/>
  </cols>
  <sheetData>
    <row r="1" spans="1:6" ht="21" x14ac:dyDescent="0.5">
      <c r="A1" s="10" t="s">
        <v>21</v>
      </c>
    </row>
    <row r="4" spans="1:6" x14ac:dyDescent="0.35">
      <c r="B4" s="1"/>
      <c r="C4" s="1"/>
    </row>
    <row r="5" spans="1:6" ht="15" thickBot="1" x14ac:dyDescent="0.4">
      <c r="A5" s="6"/>
      <c r="B5" s="7" t="s">
        <v>9</v>
      </c>
      <c r="C5" s="7" t="s">
        <v>23</v>
      </c>
      <c r="D5" s="7" t="s">
        <v>22</v>
      </c>
      <c r="E5" s="7" t="s">
        <v>47</v>
      </c>
    </row>
    <row r="6" spans="1:6" ht="22.25" customHeight="1" x14ac:dyDescent="0.35">
      <c r="A6" s="1" t="s">
        <v>2</v>
      </c>
      <c r="B6" s="27">
        <v>50000</v>
      </c>
      <c r="C6" s="27">
        <v>10000</v>
      </c>
      <c r="D6" s="5">
        <f>(D8*D9*D10)</f>
        <v>24000</v>
      </c>
      <c r="E6" s="12">
        <f>(B6+C6+D6)</f>
        <v>84000</v>
      </c>
    </row>
    <row r="7" spans="1:6" x14ac:dyDescent="0.35">
      <c r="A7" s="1"/>
      <c r="D7" s="4"/>
    </row>
    <row r="8" spans="1:6" ht="18.649999999999999" customHeight="1" x14ac:dyDescent="0.35">
      <c r="D8" s="28">
        <v>10000</v>
      </c>
      <c r="E8" s="11" t="s">
        <v>41</v>
      </c>
    </row>
    <row r="9" spans="1:6" ht="18.649999999999999" customHeight="1" x14ac:dyDescent="0.35">
      <c r="A9" s="1"/>
      <c r="D9" s="29">
        <v>0.8</v>
      </c>
      <c r="E9" s="11" t="s">
        <v>14</v>
      </c>
    </row>
    <row r="10" spans="1:6" ht="18.649999999999999" customHeight="1" x14ac:dyDescent="0.35">
      <c r="D10" s="29">
        <v>3</v>
      </c>
      <c r="E10" s="11" t="s">
        <v>42</v>
      </c>
    </row>
    <row r="11" spans="1:6" ht="18.649999999999999" customHeight="1" x14ac:dyDescent="0.35">
      <c r="D11" s="5"/>
      <c r="F11" s="4"/>
    </row>
    <row r="12" spans="1:6" ht="18.649999999999999" customHeight="1" x14ac:dyDescent="0.35">
      <c r="C12" s="11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EF85C-8C22-4545-8B99-CE221EC1AFA1}">
  <sheetPr>
    <tabColor theme="7"/>
  </sheetPr>
  <dimension ref="A1:F12"/>
  <sheetViews>
    <sheetView workbookViewId="0">
      <selection activeCell="B21" sqref="B21"/>
    </sheetView>
  </sheetViews>
  <sheetFormatPr defaultRowHeight="14.5" x14ac:dyDescent="0.35"/>
  <cols>
    <col min="1" max="1" width="17.81640625" customWidth="1"/>
    <col min="2" max="2" width="43.36328125" bestFit="1" customWidth="1"/>
    <col min="3" max="10" width="14.90625" customWidth="1"/>
  </cols>
  <sheetData>
    <row r="1" spans="1:6" ht="21" x14ac:dyDescent="0.5">
      <c r="A1" s="10" t="s">
        <v>4</v>
      </c>
    </row>
    <row r="4" spans="1:6" x14ac:dyDescent="0.35">
      <c r="B4" s="1"/>
      <c r="C4" s="1"/>
    </row>
    <row r="5" spans="1:6" ht="15" thickBot="1" x14ac:dyDescent="0.4">
      <c r="A5" s="7" t="s">
        <v>2</v>
      </c>
    </row>
    <row r="6" spans="1:6" ht="21.65" customHeight="1" x14ac:dyDescent="0.35">
      <c r="A6" s="13">
        <f>(A8*A9)</f>
        <v>30000</v>
      </c>
    </row>
    <row r="7" spans="1:6" x14ac:dyDescent="0.35">
      <c r="C7" s="4"/>
    </row>
    <row r="8" spans="1:6" ht="19.25" customHeight="1" x14ac:dyDescent="0.35">
      <c r="A8" s="28">
        <v>3000</v>
      </c>
      <c r="B8" s="11" t="s">
        <v>35</v>
      </c>
    </row>
    <row r="9" spans="1:6" ht="19.25" customHeight="1" x14ac:dyDescent="0.35">
      <c r="A9" s="29">
        <v>10</v>
      </c>
      <c r="B9" s="11" t="s">
        <v>25</v>
      </c>
    </row>
    <row r="10" spans="1:6" x14ac:dyDescent="0.35">
      <c r="D10" s="11"/>
    </row>
    <row r="11" spans="1:6" x14ac:dyDescent="0.35">
      <c r="D11" s="5"/>
      <c r="F11" s="4"/>
    </row>
    <row r="12" spans="1:6" x14ac:dyDescent="0.35">
      <c r="C12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8602-585C-4119-AB83-742BC657EF46}">
  <sheetPr>
    <tabColor theme="5"/>
  </sheetPr>
  <dimension ref="A1:E11"/>
  <sheetViews>
    <sheetView workbookViewId="0">
      <selection activeCell="D13" sqref="D13"/>
    </sheetView>
  </sheetViews>
  <sheetFormatPr defaultRowHeight="14.5" x14ac:dyDescent="0.35"/>
  <cols>
    <col min="1" max="1" width="17.36328125" customWidth="1"/>
    <col min="2" max="7" width="13" customWidth="1"/>
  </cols>
  <sheetData>
    <row r="1" spans="1:5" ht="21" x14ac:dyDescent="0.5">
      <c r="A1" s="10" t="s">
        <v>5</v>
      </c>
    </row>
    <row r="4" spans="1:5" x14ac:dyDescent="0.35">
      <c r="B4" s="1"/>
      <c r="C4" s="1"/>
    </row>
    <row r="5" spans="1:5" ht="15" thickBot="1" x14ac:dyDescent="0.4">
      <c r="A5" s="6"/>
      <c r="B5" s="7" t="s">
        <v>26</v>
      </c>
      <c r="C5" s="7" t="s">
        <v>27</v>
      </c>
      <c r="D5" s="7" t="s">
        <v>28</v>
      </c>
      <c r="E5" s="7" t="s">
        <v>29</v>
      </c>
    </row>
    <row r="6" spans="1:5" ht="22.25" customHeight="1" x14ac:dyDescent="0.35">
      <c r="A6" s="1" t="s">
        <v>2</v>
      </c>
      <c r="B6" s="14">
        <f>(B8*B9)</f>
        <v>20000</v>
      </c>
      <c r="C6" s="14">
        <f t="shared" ref="C6:E6" si="0">(C8*C9)</f>
        <v>6000</v>
      </c>
      <c r="D6" s="14">
        <f t="shared" si="0"/>
        <v>0</v>
      </c>
      <c r="E6" s="14">
        <f t="shared" si="0"/>
        <v>6000</v>
      </c>
    </row>
    <row r="7" spans="1:5" x14ac:dyDescent="0.35">
      <c r="A7" s="1"/>
      <c r="B7" s="4"/>
      <c r="C7" s="4"/>
      <c r="D7" s="4"/>
      <c r="E7" s="4"/>
    </row>
    <row r="8" spans="1:5" ht="18.649999999999999" customHeight="1" x14ac:dyDescent="0.35">
      <c r="A8" s="11" t="s">
        <v>30</v>
      </c>
      <c r="B8" s="28">
        <v>100</v>
      </c>
      <c r="C8" s="28">
        <v>2</v>
      </c>
      <c r="D8" s="28">
        <v>0</v>
      </c>
      <c r="E8" s="28">
        <v>20</v>
      </c>
    </row>
    <row r="9" spans="1:5" ht="18.649999999999999" customHeight="1" x14ac:dyDescent="0.35">
      <c r="A9" s="11" t="s">
        <v>31</v>
      </c>
      <c r="B9" s="28">
        <v>200</v>
      </c>
      <c r="C9" s="28">
        <v>3000</v>
      </c>
      <c r="D9" s="28">
        <v>0</v>
      </c>
      <c r="E9" s="28">
        <v>300</v>
      </c>
    </row>
    <row r="10" spans="1:5" x14ac:dyDescent="0.35">
      <c r="B10" s="4"/>
      <c r="C10" s="4"/>
      <c r="D10" s="4"/>
      <c r="E10" s="4"/>
    </row>
    <row r="11" spans="1:5" x14ac:dyDescent="0.35">
      <c r="B11" s="4"/>
      <c r="C11" s="25"/>
      <c r="D11" s="4"/>
      <c r="E1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B6486-C552-4A04-9219-3AB52E37F82B}">
  <sheetPr>
    <tabColor theme="1"/>
  </sheetPr>
  <dimension ref="A1:C10"/>
  <sheetViews>
    <sheetView workbookViewId="0">
      <selection activeCell="B13" sqref="B13"/>
    </sheetView>
  </sheetViews>
  <sheetFormatPr defaultColWidth="16.453125" defaultRowHeight="14.5" x14ac:dyDescent="0.35"/>
  <cols>
    <col min="1" max="1" width="17.453125" customWidth="1"/>
    <col min="2" max="2" width="32.81640625" bestFit="1" customWidth="1"/>
  </cols>
  <sheetData>
    <row r="1" spans="1:3" ht="21" x14ac:dyDescent="0.5">
      <c r="A1" s="10" t="s">
        <v>8</v>
      </c>
    </row>
    <row r="4" spans="1:3" x14ac:dyDescent="0.35">
      <c r="B4" s="1"/>
      <c r="C4" s="1"/>
    </row>
    <row r="5" spans="1:3" ht="15" thickBot="1" x14ac:dyDescent="0.4">
      <c r="A5" s="7" t="s">
        <v>2</v>
      </c>
    </row>
    <row r="6" spans="1:3" ht="25.25" customHeight="1" x14ac:dyDescent="0.35">
      <c r="A6" s="15">
        <f>(A8+A9)</f>
        <v>25000</v>
      </c>
    </row>
    <row r="7" spans="1:3" x14ac:dyDescent="0.35">
      <c r="C7" s="4"/>
    </row>
    <row r="8" spans="1:3" ht="20.399999999999999" customHeight="1" x14ac:dyDescent="0.35">
      <c r="A8" s="28">
        <v>10000</v>
      </c>
      <c r="B8" s="11" t="s">
        <v>34</v>
      </c>
    </row>
    <row r="9" spans="1:3" ht="20.399999999999999" customHeight="1" x14ac:dyDescent="0.35">
      <c r="A9" s="28">
        <v>15000</v>
      </c>
      <c r="B9" s="11" t="s">
        <v>43</v>
      </c>
    </row>
    <row r="10" spans="1:3" ht="20.399999999999999" customHeight="1" x14ac:dyDescent="0.3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4019D-9127-43F5-AA7F-4CAC2D7C137A}">
  <sheetPr>
    <tabColor theme="8"/>
  </sheetPr>
  <dimension ref="A1:D12"/>
  <sheetViews>
    <sheetView workbookViewId="0">
      <selection activeCell="B11" sqref="B11"/>
    </sheetView>
  </sheetViews>
  <sheetFormatPr defaultColWidth="18.1796875" defaultRowHeight="14.5" x14ac:dyDescent="0.35"/>
  <cols>
    <col min="2" max="2" width="62.54296875" bestFit="1" customWidth="1"/>
  </cols>
  <sheetData>
    <row r="1" spans="1:4" ht="21" x14ac:dyDescent="0.5">
      <c r="A1" s="10" t="s">
        <v>6</v>
      </c>
    </row>
    <row r="4" spans="1:4" x14ac:dyDescent="0.35">
      <c r="B4" s="1"/>
      <c r="C4" s="1"/>
    </row>
    <row r="5" spans="1:4" ht="15" thickBot="1" x14ac:dyDescent="0.4">
      <c r="A5" s="7" t="s">
        <v>2</v>
      </c>
    </row>
    <row r="6" spans="1:4" ht="24.65" customHeight="1" x14ac:dyDescent="0.35">
      <c r="A6" s="18">
        <f>(A8*A9*A10)</f>
        <v>25000</v>
      </c>
    </row>
    <row r="7" spans="1:4" x14ac:dyDescent="0.35">
      <c r="C7" s="4"/>
    </row>
    <row r="8" spans="1:4" ht="19.25" customHeight="1" x14ac:dyDescent="0.35">
      <c r="A8" s="28">
        <v>10000</v>
      </c>
      <c r="B8" s="11" t="s">
        <v>32</v>
      </c>
    </row>
    <row r="9" spans="1:4" ht="19.25" customHeight="1" x14ac:dyDescent="0.35">
      <c r="A9" s="29">
        <v>5</v>
      </c>
      <c r="B9" s="11" t="s">
        <v>33</v>
      </c>
    </row>
    <row r="10" spans="1:4" ht="19.25" customHeight="1" x14ac:dyDescent="0.35">
      <c r="A10" s="29">
        <v>0.5</v>
      </c>
      <c r="B10" s="11" t="s">
        <v>14</v>
      </c>
      <c r="D10" s="11"/>
    </row>
    <row r="11" spans="1:4" ht="19.25" customHeight="1" x14ac:dyDescent="0.35">
      <c r="D11" s="5"/>
    </row>
    <row r="12" spans="1:4" x14ac:dyDescent="0.35">
      <c r="C12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E996-5DE9-4692-9A12-45334E3D685B}">
  <sheetPr>
    <tabColor theme="9"/>
  </sheetPr>
  <dimension ref="A1:C10"/>
  <sheetViews>
    <sheetView workbookViewId="0">
      <selection activeCell="A10" sqref="A10"/>
    </sheetView>
  </sheetViews>
  <sheetFormatPr defaultColWidth="18.1796875" defaultRowHeight="14.5" x14ac:dyDescent="0.35"/>
  <cols>
    <col min="2" max="2" width="55.90625" customWidth="1"/>
  </cols>
  <sheetData>
    <row r="1" spans="1:3" ht="21" x14ac:dyDescent="0.5">
      <c r="A1" s="10" t="s">
        <v>7</v>
      </c>
    </row>
    <row r="4" spans="1:3" x14ac:dyDescent="0.35">
      <c r="B4" s="1"/>
      <c r="C4" s="1"/>
    </row>
    <row r="5" spans="1:3" ht="15" thickBot="1" x14ac:dyDescent="0.4">
      <c r="A5" s="7" t="s">
        <v>2</v>
      </c>
    </row>
    <row r="6" spans="1:3" ht="22.75" customHeight="1" x14ac:dyDescent="0.35">
      <c r="A6" s="16">
        <f>(A8+A9)</f>
        <v>35000</v>
      </c>
    </row>
    <row r="7" spans="1:3" x14ac:dyDescent="0.35">
      <c r="C7" s="4"/>
    </row>
    <row r="8" spans="1:3" ht="19.25" customHeight="1" x14ac:dyDescent="0.35">
      <c r="A8" s="28">
        <v>20000</v>
      </c>
      <c r="B8" s="11" t="s">
        <v>44</v>
      </c>
    </row>
    <row r="9" spans="1:3" ht="19.25" customHeight="1" x14ac:dyDescent="0.35">
      <c r="A9" s="28">
        <v>15000</v>
      </c>
      <c r="B9" s="11" t="s">
        <v>45</v>
      </c>
    </row>
    <row r="10" spans="1:3" ht="19.25" customHeight="1" x14ac:dyDescent="0.3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89E93-4AC6-4B9D-9FD3-35ACF33DF4A3}">
  <sheetPr>
    <tabColor theme="3" tint="0.249977111117893"/>
  </sheetPr>
  <dimension ref="A1:C9"/>
  <sheetViews>
    <sheetView workbookViewId="0">
      <selection activeCell="C11" sqref="C11"/>
    </sheetView>
  </sheetViews>
  <sheetFormatPr defaultColWidth="17.54296875" defaultRowHeight="14.5" x14ac:dyDescent="0.35"/>
  <sheetData>
    <row r="1" spans="1:3" ht="21" x14ac:dyDescent="0.5">
      <c r="A1" s="10" t="s">
        <v>9</v>
      </c>
    </row>
    <row r="3" spans="1:3" ht="22.25" customHeight="1" x14ac:dyDescent="0.4">
      <c r="A3" s="26" t="s">
        <v>46</v>
      </c>
    </row>
    <row r="4" spans="1:3" x14ac:dyDescent="0.35">
      <c r="B4" s="1"/>
      <c r="C4" s="1"/>
    </row>
    <row r="5" spans="1:3" ht="15" thickBot="1" x14ac:dyDescent="0.4">
      <c r="A5" s="7" t="s">
        <v>2</v>
      </c>
    </row>
    <row r="6" spans="1:3" ht="24.65" customHeight="1" x14ac:dyDescent="0.35">
      <c r="A6" s="17">
        <v>50000</v>
      </c>
    </row>
    <row r="7" spans="1:3" x14ac:dyDescent="0.35">
      <c r="C7" s="4"/>
    </row>
    <row r="8" spans="1:3" x14ac:dyDescent="0.35">
      <c r="A8" s="4"/>
      <c r="B8" s="11"/>
    </row>
    <row r="9" spans="1:3" x14ac:dyDescent="0.35">
      <c r="B9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f0ec75-2403-4ef6-9ea4-6c69eae6afa3" xsi:nil="true"/>
    <lcf76f155ced4ddcb4097134ff3c332f xmlns="0adb13ab-7ea9-45e2-85ac-cafeb3ed88c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CD764D81355240BB6F491280ABB9B3" ma:contentTypeVersion="15" ma:contentTypeDescription="Skapa ett nytt dokument." ma:contentTypeScope="" ma:versionID="4231ec345025f2b85ffc4488d2df6b20">
  <xsd:schema xmlns:xsd="http://www.w3.org/2001/XMLSchema" xmlns:xs="http://www.w3.org/2001/XMLSchema" xmlns:p="http://schemas.microsoft.com/office/2006/metadata/properties" xmlns:ns2="0adb13ab-7ea9-45e2-85ac-cafeb3ed88c7" xmlns:ns3="b8f0ec75-2403-4ef6-9ea4-6c69eae6afa3" targetNamespace="http://schemas.microsoft.com/office/2006/metadata/properties" ma:root="true" ma:fieldsID="f225a5398a7947e7c0bb0c0e397adaa2" ns2:_="" ns3:_="">
    <xsd:import namespace="0adb13ab-7ea9-45e2-85ac-cafeb3ed88c7"/>
    <xsd:import namespace="b8f0ec75-2403-4ef6-9ea4-6c69eae6af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b13ab-7ea9-45e2-85ac-cafeb3ed88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40144c43-6b18-4d3c-a119-67334a424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0ec75-2403-4ef6-9ea4-6c69eae6af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db9bb54-f2b5-4188-9021-fa3d916b89bf}" ma:internalName="TaxCatchAll" ma:showField="CatchAllData" ma:web="b8f0ec75-2403-4ef6-9ea4-6c69eae6af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6E1D9D-B0ED-49F9-87BF-16D3D33A4F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61052D-A9D2-44DC-8711-417D3FD69F80}">
  <ds:schemaRefs>
    <ds:schemaRef ds:uri="http://schemas.microsoft.com/office/2006/metadata/properties"/>
    <ds:schemaRef ds:uri="http://schemas.microsoft.com/office/infopath/2007/PartnerControls"/>
    <ds:schemaRef ds:uri="b8f0ec75-2403-4ef6-9ea4-6c69eae6afa3"/>
    <ds:schemaRef ds:uri="0adb13ab-7ea9-45e2-85ac-cafeb3ed88c7"/>
  </ds:schemaRefs>
</ds:datastoreItem>
</file>

<file path=customXml/itemProps3.xml><?xml version="1.0" encoding="utf-8"?>
<ds:datastoreItem xmlns:ds="http://schemas.openxmlformats.org/officeDocument/2006/customXml" ds:itemID="{3796E683-F24C-45E1-98BB-943C65A28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db13ab-7ea9-45e2-85ac-cafeb3ed88c7"/>
    <ds:schemaRef ds:uri="b8f0ec75-2403-4ef6-9ea4-6c69eae6af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SUMMERING</vt:lpstr>
      <vt:lpstr>Exponering</vt:lpstr>
      <vt:lpstr>Hållbarhet-Samhällsengagemang</vt:lpstr>
      <vt:lpstr>Nätverksträffar</vt:lpstr>
      <vt:lpstr>Hospitality</vt:lpstr>
      <vt:lpstr>Spelare</vt:lpstr>
      <vt:lpstr>Digital marknadsföring</vt:lpstr>
      <vt:lpstr>Events</vt:lpstr>
      <vt:lpstr>Association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Stenvad</dc:creator>
  <cp:lastModifiedBy>Thomas Mårtens</cp:lastModifiedBy>
  <dcterms:created xsi:type="dcterms:W3CDTF">2024-09-10T08:04:39Z</dcterms:created>
  <dcterms:modified xsi:type="dcterms:W3CDTF">2024-09-16T11:19:45Z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0x010100A7CD764D81355240BB6F491280ABB9B3</vt:lpwstr>
  </property>
  <property fmtid="{D5CDD505-2E9C-101B-9397-08002B2CF9AE}" pid="3" name="MediaServiceImageTags">
    <vt:lpwstr/>
  </property>
</Properties>
</file>